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сев 2019" sheetId="1" r:id="rId1"/>
  </sheets>
  <definedNames>
    <definedName name="_xlnm.Print_Area" localSheetId="0">'посев 2019'!$A$1:$X$33</definedName>
  </definedNames>
  <calcPr calcId="145621"/>
</workbook>
</file>

<file path=xl/calcChain.xml><?xml version="1.0" encoding="utf-8"?>
<calcChain xmlns="http://schemas.openxmlformats.org/spreadsheetml/2006/main">
  <c r="P30" i="1" l="1"/>
  <c r="M30" i="1"/>
  <c r="J30" i="1"/>
  <c r="G30" i="1"/>
  <c r="X29" i="1"/>
  <c r="X31" i="1" s="1"/>
  <c r="W29" i="1"/>
  <c r="W31" i="1" s="1"/>
  <c r="V29" i="1"/>
  <c r="V31" i="1" s="1"/>
  <c r="U29" i="1"/>
  <c r="U31" i="1" s="1"/>
  <c r="T29" i="1"/>
  <c r="T31" i="1" s="1"/>
  <c r="S29" i="1"/>
  <c r="S31" i="1" s="1"/>
  <c r="R29" i="1"/>
  <c r="R31" i="1" s="1"/>
  <c r="Q29" i="1"/>
  <c r="Q31" i="1" s="1"/>
  <c r="O29" i="1"/>
  <c r="P29" i="1" s="1"/>
  <c r="N29" i="1"/>
  <c r="N31" i="1" s="1"/>
  <c r="L29" i="1"/>
  <c r="L31" i="1" s="1"/>
  <c r="K29" i="1"/>
  <c r="K31" i="1" s="1"/>
  <c r="I29" i="1"/>
  <c r="J29" i="1" s="1"/>
  <c r="H29" i="1"/>
  <c r="H31" i="1" s="1"/>
  <c r="F29" i="1"/>
  <c r="F31" i="1" s="1"/>
  <c r="E29" i="1"/>
  <c r="E31" i="1" s="1"/>
  <c r="D29" i="1"/>
  <c r="D31" i="1" s="1"/>
  <c r="C29" i="1"/>
  <c r="C31" i="1" s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  <c r="P8" i="1"/>
  <c r="M8" i="1"/>
  <c r="J8" i="1"/>
  <c r="G8" i="1"/>
  <c r="P7" i="1"/>
  <c r="M7" i="1"/>
  <c r="J7" i="1"/>
  <c r="G7" i="1"/>
  <c r="P6" i="1"/>
  <c r="M6" i="1"/>
  <c r="J6" i="1"/>
  <c r="G6" i="1"/>
  <c r="G31" i="1" l="1"/>
  <c r="M31" i="1"/>
  <c r="G29" i="1"/>
  <c r="M29" i="1"/>
  <c r="I31" i="1"/>
  <c r="J31" i="1" s="1"/>
  <c r="O31" i="1"/>
  <c r="P31" i="1" s="1"/>
</calcChain>
</file>

<file path=xl/sharedStrings.xml><?xml version="1.0" encoding="utf-8"?>
<sst xmlns="http://schemas.openxmlformats.org/spreadsheetml/2006/main" count="62" uniqueCount="45">
  <si>
    <t>Оперативные данные о ходе полевых работ Можгинский район на 22 апреля 2019 года</t>
  </si>
  <si>
    <t>Наименование хозяйства</t>
  </si>
  <si>
    <t xml:space="preserve">Протравливание семян, тонн </t>
  </si>
  <si>
    <t>Боронование, га</t>
  </si>
  <si>
    <t>Подкормка, га</t>
  </si>
  <si>
    <t>ПОСЕВ, га ВСЕГО</t>
  </si>
  <si>
    <t>П о с е в, га</t>
  </si>
  <si>
    <t>зерновых</t>
  </si>
  <si>
    <t>льна</t>
  </si>
  <si>
    <t>зяби</t>
  </si>
  <si>
    <t>мн.трав</t>
  </si>
  <si>
    <t>озимых</t>
  </si>
  <si>
    <t>яровых зерновых и зернобобовых</t>
  </si>
  <si>
    <t>кукурузы</t>
  </si>
  <si>
    <t>однолетних трав</t>
  </si>
  <si>
    <t>план</t>
  </si>
  <si>
    <t>факт</t>
  </si>
  <si>
    <t>%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</si>
  <si>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</si>
  <si>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</si>
  <si>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</si>
  <si>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</si>
  <si>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</si>
  <si>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</si>
  <si>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</si>
  <si>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</si>
  <si>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</si>
  <si>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</si>
  <si>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</si>
  <si>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</si>
  <si>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</si>
  <si>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</si>
  <si>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</si>
  <si>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</si>
  <si>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</si>
  <si>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</si>
  <si>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</si>
  <si>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</si>
  <si>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Оркино</t>
  </si>
  <si>
    <t>СПК Родина</t>
  </si>
  <si>
    <t>ООО Рассвет</t>
  </si>
  <si>
    <t>ИТОГО</t>
  </si>
  <si>
    <t xml:space="preserve"> </t>
  </si>
  <si>
    <t>КФХ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</si>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</sst>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i/>
      <sz val="22"/>
      <name val="Bookman Old Style"/>
      <family val="1"/>
      <charset val="204"/>
    </font>
    <font>
      <sz val="22"/>
      <name val="Arial Cyr"/>
      <charset val="204"/>
    </font>
    <font>
      <sz val="14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Arial"/>
      <family val="2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5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7" fillId="0" borderId="9" xfId="0" applyFont="1" applyBorder="1"/>
    <xf numFmtId="0" fontId="6" fillId="2" borderId="9" xfId="0" applyFont="1" applyFill="1" applyBorder="1" applyAlignment="1">
      <alignment horizontal="left"/>
    </xf>
    <xf numFmtId="1" fontId="4" fillId="0" borderId="9" xfId="0" applyNumberFormat="1" applyFont="1" applyBorder="1" applyAlignment="1">
      <alignment horizontal="center"/>
    </xf>
    <xf numFmtId="0" fontId="7" fillId="2" borderId="9" xfId="0" applyFont="1" applyFill="1" applyBorder="1"/>
    <xf numFmtId="0" fontId="6" fillId="2" borderId="9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0" borderId="10" xfId="0" applyFont="1" applyBorder="1"/>
    <xf numFmtId="1" fontId="8" fillId="2" borderId="9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1" fontId="8" fillId="3" borderId="10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10" fillId="2" borderId="9" xfId="0" applyFont="1" applyFill="1" applyBorder="1"/>
    <xf numFmtId="0" fontId="8" fillId="2" borderId="9" xfId="0" applyFont="1" applyFill="1" applyBorder="1" applyAlignment="1">
      <alignment horizontal="center"/>
    </xf>
    <xf numFmtId="0" fontId="7" fillId="3" borderId="9" xfId="0" applyFont="1" applyFill="1" applyBorder="1"/>
    <xf numFmtId="0" fontId="11" fillId="2" borderId="9" xfId="0" applyFont="1" applyFill="1" applyBorder="1"/>
    <xf numFmtId="1" fontId="11" fillId="0" borderId="9" xfId="0" applyNumberFormat="1" applyFont="1" applyBorder="1" applyAlignment="1">
      <alignment horizontal="center" vertical="center"/>
    </xf>
    <xf numFmtId="1" fontId="11" fillId="3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/>
    <xf numFmtId="0" fontId="4" fillId="2" borderId="0" xfId="0" applyFont="1" applyFill="1" applyBorder="1"/>
    <xf numFmtId="0" fontId="13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Alignment="1">
      <alignment horizontal="center"/>
    </xf>
    <xf numFmtId="0" fontId="7" fillId="2" borderId="0" xfId="0" applyFont="1" applyFill="1" applyBorder="1"/>
    <xf numFmtId="0" fontId="4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view="pageBreakPreview" zoomScale="60" zoomScaleNormal="60" workbookViewId="0">
      <selection activeCell="C4" sqref="C4:C5"/>
    </sheetView>
  </sheetViews>
  <sheetFormatPr defaultRowHeight="13.2" x14ac:dyDescent="0.25"/>
  <cols>
    <col min="1" max="1" width="5" style="2" customWidth="1"/>
    <col min="2" max="2" width="23.44140625" style="2" customWidth="1"/>
    <col min="3" max="3" width="9.21875" style="2" customWidth="1"/>
    <col min="4" max="4" width="7.21875" customWidth="1"/>
    <col min="5" max="5" width="10.5546875" customWidth="1"/>
    <col min="6" max="6" width="7.5546875" customWidth="1"/>
    <col min="7" max="7" width="7.33203125" customWidth="1"/>
    <col min="8" max="8" width="10.21875" customWidth="1"/>
    <col min="9" max="9" width="8.33203125" customWidth="1"/>
    <col min="10" max="10" width="9.6640625" customWidth="1"/>
    <col min="11" max="11" width="8.5546875" customWidth="1"/>
    <col min="12" max="12" width="9.6640625" customWidth="1"/>
    <col min="13" max="13" width="7.77734375" customWidth="1"/>
    <col min="14" max="14" width="10.33203125" customWidth="1"/>
    <col min="15" max="15" width="7.33203125" customWidth="1"/>
    <col min="16" max="16" width="8" customWidth="1"/>
    <col min="17" max="17" width="10.77734375" customWidth="1"/>
    <col min="18" max="18" width="8.88671875" customWidth="1"/>
    <col min="19" max="19" width="9.21875" customWidth="1"/>
    <col min="20" max="20" width="7.88671875" customWidth="1"/>
    <col min="21" max="21" width="8.6640625" customWidth="1"/>
    <col min="22" max="22" width="6.33203125" customWidth="1"/>
    <col min="23" max="23" width="8.109375" customWidth="1"/>
    <col min="24" max="24" width="9.109375" customWidth="1"/>
  </cols>
  <sheetData>
    <row r="1" spans="1:24" ht="5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7" customHeight="1" x14ac:dyDescent="0.45">
      <c r="B2" s="3"/>
    </row>
    <row r="3" spans="1:24" s="13" customFormat="1" ht="41.4" customHeight="1" x14ac:dyDescent="0.25">
      <c r="A3" s="4"/>
      <c r="B3" s="5" t="s">
        <v>1</v>
      </c>
      <c r="C3" s="6" t="s">
        <v>2</v>
      </c>
      <c r="D3" s="7"/>
      <c r="E3" s="6" t="s">
        <v>3</v>
      </c>
      <c r="F3" s="8"/>
      <c r="G3" s="8"/>
      <c r="H3" s="8"/>
      <c r="I3" s="8"/>
      <c r="J3" s="7"/>
      <c r="K3" s="9" t="s">
        <v>4</v>
      </c>
      <c r="L3" s="10"/>
      <c r="M3" s="10"/>
      <c r="N3" s="10"/>
      <c r="O3" s="10"/>
      <c r="P3" s="11"/>
      <c r="Q3" s="12" t="s">
        <v>5</v>
      </c>
      <c r="R3" s="9" t="s">
        <v>6</v>
      </c>
      <c r="S3" s="10"/>
      <c r="T3" s="10"/>
      <c r="U3" s="10"/>
      <c r="V3" s="10"/>
      <c r="W3" s="10"/>
      <c r="X3" s="11"/>
    </row>
    <row r="4" spans="1:24" s="13" customFormat="1" ht="54.6" customHeight="1" x14ac:dyDescent="0.25">
      <c r="A4" s="14"/>
      <c r="B4" s="15"/>
      <c r="C4" s="16" t="s">
        <v>7</v>
      </c>
      <c r="D4" s="16" t="s">
        <v>8</v>
      </c>
      <c r="E4" s="6" t="s">
        <v>9</v>
      </c>
      <c r="F4" s="8"/>
      <c r="G4" s="7"/>
      <c r="H4" s="6" t="s">
        <v>10</v>
      </c>
      <c r="I4" s="8"/>
      <c r="J4" s="7"/>
      <c r="K4" s="6" t="s">
        <v>11</v>
      </c>
      <c r="L4" s="8"/>
      <c r="M4" s="7"/>
      <c r="N4" s="17" t="s">
        <v>10</v>
      </c>
      <c r="O4" s="17"/>
      <c r="P4" s="17"/>
      <c r="Q4" s="18"/>
      <c r="R4" s="17" t="s">
        <v>12</v>
      </c>
      <c r="S4" s="17"/>
      <c r="T4" s="12" t="s">
        <v>8</v>
      </c>
      <c r="U4" s="19" t="s">
        <v>13</v>
      </c>
      <c r="V4" s="19"/>
      <c r="W4" s="20" t="s">
        <v>14</v>
      </c>
      <c r="X4" s="20"/>
    </row>
    <row r="5" spans="1:24" s="13" customFormat="1" ht="36" customHeight="1" x14ac:dyDescent="0.25">
      <c r="A5" s="21"/>
      <c r="B5" s="22"/>
      <c r="C5" s="23"/>
      <c r="D5" s="23"/>
      <c r="E5" s="24" t="s">
        <v>15</v>
      </c>
      <c r="F5" s="25" t="s">
        <v>16</v>
      </c>
      <c r="G5" s="25" t="s">
        <v>17</v>
      </c>
      <c r="H5" s="26" t="s">
        <v>15</v>
      </c>
      <c r="I5" s="25" t="s">
        <v>16</v>
      </c>
      <c r="J5" s="25" t="s">
        <v>17</v>
      </c>
      <c r="K5" s="26" t="s">
        <v>15</v>
      </c>
      <c r="L5" s="25" t="s">
        <v>16</v>
      </c>
      <c r="M5" s="25" t="s">
        <v>17</v>
      </c>
      <c r="N5" s="27" t="s">
        <v>15</v>
      </c>
      <c r="O5" s="28" t="s">
        <v>16</v>
      </c>
      <c r="P5" s="28" t="s">
        <v>17</v>
      </c>
      <c r="Q5" s="29"/>
      <c r="R5" s="27" t="s">
        <v>15</v>
      </c>
      <c r="S5" s="30" t="s">
        <v>16</v>
      </c>
      <c r="T5" s="29"/>
      <c r="U5" s="27" t="s">
        <v>15</v>
      </c>
      <c r="V5" s="31" t="s">
        <v>16</v>
      </c>
      <c r="W5" s="32" t="s">
        <v>15</v>
      </c>
      <c r="X5" s="33" t="s">
        <v>16</v>
      </c>
    </row>
    <row r="6" spans="1:24" ht="22.05" customHeight="1" x14ac:dyDescent="0.35">
      <c r="A6" s="34">
        <v>1</v>
      </c>
      <c r="B6" s="43" t="s">
        <v>18</v>
      </c>
      <c r="C6" s="35">
        <v>168</v>
      </c>
      <c r="D6" s="36"/>
      <c r="E6" s="37">
        <v>6000</v>
      </c>
      <c r="F6" s="38">
        <v>100</v>
      </c>
      <c r="G6" s="39">
        <f>F6/E6*100</f>
        <v>1.6666666666666667</v>
      </c>
      <c r="H6" s="37">
        <v>2385</v>
      </c>
      <c r="I6" s="38">
        <v>340</v>
      </c>
      <c r="J6" s="39">
        <f>I6/H6*100</f>
        <v>14.255765199161424</v>
      </c>
      <c r="K6" s="40">
        <v>1402</v>
      </c>
      <c r="L6" s="38">
        <v>1100</v>
      </c>
      <c r="M6" s="39">
        <f>L6/K6*100</f>
        <v>78.459343794579169</v>
      </c>
      <c r="N6" s="37">
        <v>2385</v>
      </c>
      <c r="O6" s="36"/>
      <c r="P6" s="38">
        <f>O6/N6*100</f>
        <v>0</v>
      </c>
      <c r="Q6" s="36"/>
      <c r="R6" s="32">
        <v>4842</v>
      </c>
      <c r="S6" s="41"/>
      <c r="T6" s="41"/>
      <c r="U6" s="32">
        <v>1055</v>
      </c>
      <c r="V6" s="42"/>
      <c r="W6" s="40">
        <v>1843</v>
      </c>
      <c r="X6" s="42"/>
    </row>
    <row r="7" spans="1:24" ht="22.05" customHeight="1" x14ac:dyDescent="0.35">
      <c r="A7" s="34">
        <v>2</v>
      </c>
      <c r="B7" s="43" t="s">
        <v>19</v>
      </c>
      <c r="C7" s="35"/>
      <c r="D7" s="38"/>
      <c r="E7" s="37">
        <v>986</v>
      </c>
      <c r="F7" s="38"/>
      <c r="G7" s="39">
        <f t="shared" ref="G7:G31" si="0">F7/E7*100</f>
        <v>0</v>
      </c>
      <c r="H7" s="37"/>
      <c r="I7" s="38"/>
      <c r="J7" s="39" t="e">
        <f t="shared" ref="J7:J31" si="1">I7/H7*100</f>
        <v>#DIV/0!</v>
      </c>
      <c r="K7" s="40">
        <v>0</v>
      </c>
      <c r="L7" s="38"/>
      <c r="M7" s="39" t="e">
        <f t="shared" ref="M7:M31" si="2">L7/K7*100</f>
        <v>#DIV/0!</v>
      </c>
      <c r="N7" s="37"/>
      <c r="O7" s="38"/>
      <c r="P7" s="38" t="e">
        <f t="shared" ref="P7:P31" si="3">O7/N7*100</f>
        <v>#DIV/0!</v>
      </c>
      <c r="Q7" s="38"/>
      <c r="R7" s="37">
        <v>966</v>
      </c>
      <c r="S7" s="38"/>
      <c r="T7" s="38"/>
      <c r="U7" s="40"/>
      <c r="V7" s="42"/>
      <c r="W7" s="40">
        <v>0</v>
      </c>
      <c r="X7" s="42"/>
    </row>
    <row r="8" spans="1:24" ht="22.05" customHeight="1" x14ac:dyDescent="0.35">
      <c r="A8" s="34">
        <v>3</v>
      </c>
      <c r="B8" s="46" t="s">
        <v>20</v>
      </c>
      <c r="C8" s="35">
        <v>50</v>
      </c>
      <c r="D8" s="38"/>
      <c r="E8" s="37">
        <v>1500</v>
      </c>
      <c r="F8" s="38"/>
      <c r="G8" s="39">
        <f t="shared" si="0"/>
        <v>0</v>
      </c>
      <c r="H8" s="37">
        <v>551</v>
      </c>
      <c r="I8" s="35"/>
      <c r="J8" s="39">
        <f t="shared" si="1"/>
        <v>0</v>
      </c>
      <c r="K8" s="40">
        <v>400</v>
      </c>
      <c r="L8" s="35">
        <v>400</v>
      </c>
      <c r="M8" s="44">
        <f t="shared" si="2"/>
        <v>100</v>
      </c>
      <c r="N8" s="37">
        <v>551</v>
      </c>
      <c r="O8" s="35">
        <v>50</v>
      </c>
      <c r="P8" s="39">
        <f t="shared" si="3"/>
        <v>9.0744101633393832</v>
      </c>
      <c r="Q8" s="35"/>
      <c r="R8" s="37">
        <v>1300</v>
      </c>
      <c r="S8" s="35"/>
      <c r="T8" s="35"/>
      <c r="U8" s="40">
        <v>250</v>
      </c>
      <c r="V8" s="45"/>
      <c r="W8" s="40">
        <v>208</v>
      </c>
      <c r="X8" s="42"/>
    </row>
    <row r="9" spans="1:24" ht="22.05" customHeight="1" x14ac:dyDescent="0.35">
      <c r="A9" s="34">
        <v>4</v>
      </c>
      <c r="B9" s="46" t="s">
        <v>21</v>
      </c>
      <c r="C9" s="35">
        <v>75</v>
      </c>
      <c r="D9" s="38"/>
      <c r="E9" s="37">
        <v>750</v>
      </c>
      <c r="F9" s="38">
        <v>285</v>
      </c>
      <c r="G9" s="39">
        <f t="shared" si="0"/>
        <v>38</v>
      </c>
      <c r="H9" s="37">
        <v>614</v>
      </c>
      <c r="I9" s="38">
        <v>100</v>
      </c>
      <c r="J9" s="39">
        <f t="shared" si="1"/>
        <v>16.286644951140065</v>
      </c>
      <c r="K9" s="40">
        <v>174</v>
      </c>
      <c r="L9" s="38"/>
      <c r="M9" s="39">
        <f t="shared" si="2"/>
        <v>0</v>
      </c>
      <c r="N9" s="37">
        <v>614</v>
      </c>
      <c r="O9" s="38"/>
      <c r="P9" s="38">
        <f t="shared" si="3"/>
        <v>0</v>
      </c>
      <c r="Q9" s="38"/>
      <c r="R9" s="37">
        <v>662</v>
      </c>
      <c r="S9" s="38"/>
      <c r="T9" s="38"/>
      <c r="U9" s="40"/>
      <c r="V9" s="42"/>
      <c r="W9" s="40">
        <v>363</v>
      </c>
      <c r="X9" s="42"/>
    </row>
    <row r="10" spans="1:24" ht="22.05" customHeight="1" x14ac:dyDescent="0.35">
      <c r="A10" s="34">
        <v>5</v>
      </c>
      <c r="B10" s="46" t="s">
        <v>22</v>
      </c>
      <c r="C10" s="35">
        <v>270</v>
      </c>
      <c r="D10" s="38"/>
      <c r="E10" s="37">
        <v>1840</v>
      </c>
      <c r="F10" s="38"/>
      <c r="G10" s="39">
        <f t="shared" si="0"/>
        <v>0</v>
      </c>
      <c r="H10" s="37">
        <v>1333</v>
      </c>
      <c r="I10" s="38"/>
      <c r="J10" s="39">
        <f t="shared" si="1"/>
        <v>0</v>
      </c>
      <c r="K10" s="40">
        <v>360</v>
      </c>
      <c r="L10" s="38"/>
      <c r="M10" s="39">
        <f t="shared" si="2"/>
        <v>0</v>
      </c>
      <c r="N10" s="37">
        <v>1333</v>
      </c>
      <c r="O10" s="38"/>
      <c r="P10" s="38">
        <f t="shared" si="3"/>
        <v>0</v>
      </c>
      <c r="Q10" s="38"/>
      <c r="R10" s="37">
        <v>1408</v>
      </c>
      <c r="S10" s="38"/>
      <c r="T10" s="38"/>
      <c r="U10" s="40">
        <v>158</v>
      </c>
      <c r="V10" s="42"/>
      <c r="W10" s="40">
        <v>166</v>
      </c>
      <c r="X10" s="42"/>
    </row>
    <row r="11" spans="1:24" ht="22.05" customHeight="1" x14ac:dyDescent="0.35">
      <c r="A11" s="34">
        <v>6</v>
      </c>
      <c r="B11" s="46" t="s">
        <v>23</v>
      </c>
      <c r="C11" s="35"/>
      <c r="D11" s="38"/>
      <c r="E11" s="37">
        <v>930</v>
      </c>
      <c r="F11" s="38"/>
      <c r="G11" s="39">
        <f t="shared" si="0"/>
        <v>0</v>
      </c>
      <c r="H11" s="37">
        <v>655</v>
      </c>
      <c r="I11" s="38"/>
      <c r="J11" s="39">
        <f t="shared" si="1"/>
        <v>0</v>
      </c>
      <c r="K11" s="40">
        <v>0</v>
      </c>
      <c r="L11" s="38"/>
      <c r="M11" s="39" t="e">
        <f t="shared" si="2"/>
        <v>#DIV/0!</v>
      </c>
      <c r="N11" s="37">
        <v>655</v>
      </c>
      <c r="O11" s="38"/>
      <c r="P11" s="38">
        <f t="shared" si="3"/>
        <v>0</v>
      </c>
      <c r="Q11" s="38"/>
      <c r="R11" s="37">
        <v>580</v>
      </c>
      <c r="S11" s="38"/>
      <c r="T11" s="38"/>
      <c r="U11" s="40"/>
      <c r="V11" s="42"/>
      <c r="W11" s="40">
        <v>310</v>
      </c>
      <c r="X11" s="42"/>
    </row>
    <row r="12" spans="1:24" ht="22.05" customHeight="1" x14ac:dyDescent="0.35">
      <c r="A12" s="34">
        <v>7</v>
      </c>
      <c r="B12" s="46" t="s">
        <v>24</v>
      </c>
      <c r="C12" s="35">
        <v>160</v>
      </c>
      <c r="D12" s="38"/>
      <c r="E12" s="37">
        <v>500</v>
      </c>
      <c r="F12" s="38">
        <v>10</v>
      </c>
      <c r="G12" s="39">
        <f t="shared" si="0"/>
        <v>2</v>
      </c>
      <c r="H12" s="37">
        <v>320</v>
      </c>
      <c r="I12" s="38"/>
      <c r="J12" s="39">
        <f t="shared" si="1"/>
        <v>0</v>
      </c>
      <c r="K12" s="40">
        <v>50</v>
      </c>
      <c r="L12" s="38"/>
      <c r="M12" s="39">
        <f t="shared" si="2"/>
        <v>0</v>
      </c>
      <c r="N12" s="37">
        <v>320</v>
      </c>
      <c r="O12" s="38"/>
      <c r="P12" s="38">
        <f t="shared" si="3"/>
        <v>0</v>
      </c>
      <c r="Q12" s="38"/>
      <c r="R12" s="37">
        <v>450</v>
      </c>
      <c r="S12" s="38"/>
      <c r="T12" s="38"/>
      <c r="U12" s="40">
        <v>90</v>
      </c>
      <c r="V12" s="42"/>
      <c r="W12" s="40">
        <v>52</v>
      </c>
      <c r="X12" s="42"/>
    </row>
    <row r="13" spans="1:24" ht="22.05" customHeight="1" x14ac:dyDescent="0.35">
      <c r="A13" s="34">
        <v>8</v>
      </c>
      <c r="B13" s="46" t="s">
        <v>25</v>
      </c>
      <c r="C13" s="35">
        <v>141</v>
      </c>
      <c r="D13" s="38"/>
      <c r="E13" s="37">
        <v>1610</v>
      </c>
      <c r="F13" s="38"/>
      <c r="G13" s="39">
        <f t="shared" si="0"/>
        <v>0</v>
      </c>
      <c r="H13" s="37">
        <v>1204</v>
      </c>
      <c r="I13" s="38"/>
      <c r="J13" s="39">
        <f t="shared" si="1"/>
        <v>0</v>
      </c>
      <c r="K13" s="40">
        <v>130</v>
      </c>
      <c r="L13" s="38">
        <v>130</v>
      </c>
      <c r="M13" s="44">
        <f t="shared" si="2"/>
        <v>100</v>
      </c>
      <c r="N13" s="37">
        <v>1204</v>
      </c>
      <c r="O13" s="38"/>
      <c r="P13" s="38">
        <f t="shared" si="3"/>
        <v>0</v>
      </c>
      <c r="Q13" s="38"/>
      <c r="R13" s="37">
        <v>1250</v>
      </c>
      <c r="S13" s="38"/>
      <c r="T13" s="38"/>
      <c r="U13" s="40">
        <v>349</v>
      </c>
      <c r="V13" s="42"/>
      <c r="W13" s="40">
        <v>131</v>
      </c>
      <c r="X13" s="42"/>
    </row>
    <row r="14" spans="1:24" ht="22.05" customHeight="1" x14ac:dyDescent="0.35">
      <c r="A14" s="34">
        <v>9</v>
      </c>
      <c r="B14" s="46" t="s">
        <v>26</v>
      </c>
      <c r="C14" s="35">
        <v>250</v>
      </c>
      <c r="D14" s="38"/>
      <c r="E14" s="37">
        <v>800</v>
      </c>
      <c r="F14" s="38">
        <v>60</v>
      </c>
      <c r="G14" s="39">
        <f t="shared" si="0"/>
        <v>7.5</v>
      </c>
      <c r="H14" s="37">
        <v>1309</v>
      </c>
      <c r="I14" s="38">
        <v>120</v>
      </c>
      <c r="J14" s="39">
        <f t="shared" si="1"/>
        <v>9.1673032849503446</v>
      </c>
      <c r="K14" s="40">
        <v>100</v>
      </c>
      <c r="L14" s="38"/>
      <c r="M14" s="39">
        <f t="shared" si="2"/>
        <v>0</v>
      </c>
      <c r="N14" s="37">
        <v>1309</v>
      </c>
      <c r="O14" s="38"/>
      <c r="P14" s="38">
        <f t="shared" si="3"/>
        <v>0</v>
      </c>
      <c r="Q14" s="38"/>
      <c r="R14" s="37">
        <v>813</v>
      </c>
      <c r="S14" s="38"/>
      <c r="T14" s="38"/>
      <c r="U14" s="40"/>
      <c r="V14" s="42"/>
      <c r="W14" s="40">
        <v>388</v>
      </c>
      <c r="X14" s="42"/>
    </row>
    <row r="15" spans="1:24" ht="22.05" customHeight="1" x14ac:dyDescent="0.35">
      <c r="A15" s="34">
        <v>10</v>
      </c>
      <c r="B15" s="46" t="s">
        <v>27</v>
      </c>
      <c r="C15" s="35">
        <v>185</v>
      </c>
      <c r="D15" s="38"/>
      <c r="E15" s="37">
        <v>993</v>
      </c>
      <c r="F15" s="47"/>
      <c r="G15" s="39">
        <f t="shared" si="0"/>
        <v>0</v>
      </c>
      <c r="H15" s="37">
        <v>311</v>
      </c>
      <c r="I15" s="47"/>
      <c r="J15" s="39">
        <f t="shared" si="1"/>
        <v>0</v>
      </c>
      <c r="K15" s="40">
        <v>150</v>
      </c>
      <c r="L15" s="47"/>
      <c r="M15" s="39">
        <f t="shared" si="2"/>
        <v>0</v>
      </c>
      <c r="N15" s="37">
        <v>311</v>
      </c>
      <c r="O15" s="38"/>
      <c r="P15" s="38">
        <f t="shared" si="3"/>
        <v>0</v>
      </c>
      <c r="Q15" s="38"/>
      <c r="R15" s="37">
        <v>854</v>
      </c>
      <c r="S15" s="38"/>
      <c r="T15" s="38"/>
      <c r="U15" s="40">
        <v>76</v>
      </c>
      <c r="V15" s="42"/>
      <c r="W15" s="40">
        <v>63</v>
      </c>
      <c r="X15" s="42"/>
    </row>
    <row r="16" spans="1:24" ht="22.05" customHeight="1" x14ac:dyDescent="0.35">
      <c r="A16" s="34">
        <v>11</v>
      </c>
      <c r="B16" s="46" t="s">
        <v>28</v>
      </c>
      <c r="C16" s="35">
        <v>300</v>
      </c>
      <c r="D16" s="38"/>
      <c r="E16" s="37">
        <v>1320</v>
      </c>
      <c r="F16" s="38">
        <v>80</v>
      </c>
      <c r="G16" s="39">
        <f t="shared" si="0"/>
        <v>6.0606060606060606</v>
      </c>
      <c r="H16" s="37">
        <v>3200</v>
      </c>
      <c r="I16" s="38"/>
      <c r="J16" s="39">
        <f t="shared" si="1"/>
        <v>0</v>
      </c>
      <c r="K16" s="40">
        <v>500</v>
      </c>
      <c r="L16" s="38"/>
      <c r="M16" s="39">
        <f t="shared" si="2"/>
        <v>0</v>
      </c>
      <c r="N16" s="37">
        <v>3200</v>
      </c>
      <c r="O16" s="38"/>
      <c r="P16" s="38">
        <f t="shared" si="3"/>
        <v>0</v>
      </c>
      <c r="Q16" s="38"/>
      <c r="R16" s="37">
        <v>1000</v>
      </c>
      <c r="S16" s="38"/>
      <c r="T16" s="38"/>
      <c r="U16" s="40"/>
      <c r="V16" s="42"/>
      <c r="W16" s="40">
        <v>453</v>
      </c>
      <c r="X16" s="42"/>
    </row>
    <row r="17" spans="1:24" ht="22.05" customHeight="1" x14ac:dyDescent="0.35">
      <c r="A17" s="34">
        <v>12</v>
      </c>
      <c r="B17" s="46" t="s">
        <v>29</v>
      </c>
      <c r="C17" s="35">
        <v>270</v>
      </c>
      <c r="D17" s="38">
        <v>22</v>
      </c>
      <c r="E17" s="37">
        <v>2127</v>
      </c>
      <c r="F17" s="38"/>
      <c r="G17" s="39">
        <f t="shared" si="0"/>
        <v>0</v>
      </c>
      <c r="H17" s="37">
        <v>1420</v>
      </c>
      <c r="I17" s="38"/>
      <c r="J17" s="39">
        <f t="shared" si="1"/>
        <v>0</v>
      </c>
      <c r="K17" s="40">
        <v>216</v>
      </c>
      <c r="L17" s="38">
        <v>190</v>
      </c>
      <c r="M17" s="39">
        <f t="shared" si="2"/>
        <v>87.962962962962962</v>
      </c>
      <c r="N17" s="37">
        <v>1420</v>
      </c>
      <c r="O17" s="38"/>
      <c r="P17" s="38">
        <f t="shared" si="3"/>
        <v>0</v>
      </c>
      <c r="Q17" s="38"/>
      <c r="R17" s="37">
        <v>1527</v>
      </c>
      <c r="S17" s="38"/>
      <c r="T17" s="38"/>
      <c r="U17" s="40">
        <v>200</v>
      </c>
      <c r="V17" s="42"/>
      <c r="W17" s="40">
        <v>100</v>
      </c>
      <c r="X17" s="42"/>
    </row>
    <row r="18" spans="1:24" ht="22.05" customHeight="1" x14ac:dyDescent="0.35">
      <c r="A18" s="34">
        <v>13</v>
      </c>
      <c r="B18" s="46" t="s">
        <v>30</v>
      </c>
      <c r="C18" s="35">
        <v>130</v>
      </c>
      <c r="D18" s="38"/>
      <c r="E18" s="37">
        <v>530</v>
      </c>
      <c r="F18" s="38"/>
      <c r="G18" s="39">
        <f t="shared" si="0"/>
        <v>0</v>
      </c>
      <c r="H18" s="37">
        <v>220</v>
      </c>
      <c r="I18" s="38">
        <v>70</v>
      </c>
      <c r="J18" s="39">
        <f t="shared" si="1"/>
        <v>31.818181818181817</v>
      </c>
      <c r="K18" s="40">
        <v>0</v>
      </c>
      <c r="L18" s="38"/>
      <c r="M18" s="39" t="e">
        <f t="shared" si="2"/>
        <v>#DIV/0!</v>
      </c>
      <c r="N18" s="37">
        <v>220</v>
      </c>
      <c r="O18" s="38"/>
      <c r="P18" s="38">
        <f t="shared" si="3"/>
        <v>0</v>
      </c>
      <c r="Q18" s="38"/>
      <c r="R18" s="37">
        <v>420</v>
      </c>
      <c r="S18" s="38"/>
      <c r="T18" s="38"/>
      <c r="U18" s="40"/>
      <c r="V18" s="42"/>
      <c r="W18" s="40">
        <v>100</v>
      </c>
      <c r="X18" s="42"/>
    </row>
    <row r="19" spans="1:24" ht="22.05" customHeight="1" x14ac:dyDescent="0.35">
      <c r="A19" s="34">
        <v>14</v>
      </c>
      <c r="B19" s="46" t="s">
        <v>31</v>
      </c>
      <c r="C19" s="35"/>
      <c r="D19" s="38"/>
      <c r="E19" s="37">
        <v>1171</v>
      </c>
      <c r="F19" s="38"/>
      <c r="G19" s="39">
        <f t="shared" si="0"/>
        <v>0</v>
      </c>
      <c r="H19" s="37">
        <v>2846</v>
      </c>
      <c r="I19" s="38"/>
      <c r="J19" s="39">
        <f t="shared" si="1"/>
        <v>0</v>
      </c>
      <c r="K19" s="40">
        <v>367</v>
      </c>
      <c r="L19" s="38"/>
      <c r="M19" s="39">
        <f t="shared" si="2"/>
        <v>0</v>
      </c>
      <c r="N19" s="37">
        <v>2846</v>
      </c>
      <c r="O19" s="38"/>
      <c r="P19" s="38">
        <f t="shared" si="3"/>
        <v>0</v>
      </c>
      <c r="Q19" s="38"/>
      <c r="R19" s="37">
        <v>971</v>
      </c>
      <c r="S19" s="38"/>
      <c r="T19" s="38"/>
      <c r="U19" s="40"/>
      <c r="V19" s="42"/>
      <c r="W19" s="40">
        <v>200</v>
      </c>
      <c r="X19" s="42"/>
    </row>
    <row r="20" spans="1:24" ht="22.05" customHeight="1" x14ac:dyDescent="0.35">
      <c r="A20" s="34">
        <v>15</v>
      </c>
      <c r="B20" s="46" t="s">
        <v>32</v>
      </c>
      <c r="C20" s="35"/>
      <c r="D20" s="38"/>
      <c r="E20" s="37">
        <v>310</v>
      </c>
      <c r="F20" s="38"/>
      <c r="G20" s="39">
        <f t="shared" si="0"/>
        <v>0</v>
      </c>
      <c r="H20" s="37">
        <v>298</v>
      </c>
      <c r="I20" s="38"/>
      <c r="J20" s="39">
        <f t="shared" si="1"/>
        <v>0</v>
      </c>
      <c r="K20" s="40">
        <v>65</v>
      </c>
      <c r="L20" s="38"/>
      <c r="M20" s="39">
        <f t="shared" si="2"/>
        <v>0</v>
      </c>
      <c r="N20" s="37">
        <v>298</v>
      </c>
      <c r="O20" s="38"/>
      <c r="P20" s="38">
        <f t="shared" si="3"/>
        <v>0</v>
      </c>
      <c r="Q20" s="38"/>
      <c r="R20" s="37">
        <v>354</v>
      </c>
      <c r="S20" s="38"/>
      <c r="T20" s="38"/>
      <c r="U20" s="40"/>
      <c r="V20" s="42"/>
      <c r="W20" s="40">
        <v>35</v>
      </c>
      <c r="X20" s="42"/>
    </row>
    <row r="21" spans="1:24" ht="22.05" customHeight="1" x14ac:dyDescent="0.35">
      <c r="A21" s="34">
        <v>16</v>
      </c>
      <c r="B21" s="46" t="s">
        <v>33</v>
      </c>
      <c r="C21" s="35"/>
      <c r="D21" s="38"/>
      <c r="E21" s="37">
        <v>200</v>
      </c>
      <c r="F21" s="38"/>
      <c r="G21" s="39">
        <f t="shared" si="0"/>
        <v>0</v>
      </c>
      <c r="H21" s="37">
        <v>280</v>
      </c>
      <c r="I21" s="38"/>
      <c r="J21" s="39">
        <f t="shared" si="1"/>
        <v>0</v>
      </c>
      <c r="K21" s="40">
        <v>0</v>
      </c>
      <c r="L21" s="38"/>
      <c r="M21" s="39" t="e">
        <f t="shared" si="2"/>
        <v>#DIV/0!</v>
      </c>
      <c r="N21" s="37">
        <v>280</v>
      </c>
      <c r="O21" s="38"/>
      <c r="P21" s="38">
        <f t="shared" si="3"/>
        <v>0</v>
      </c>
      <c r="Q21" s="38"/>
      <c r="R21" s="37">
        <v>130</v>
      </c>
      <c r="S21" s="38"/>
      <c r="T21" s="38"/>
      <c r="U21" s="40"/>
      <c r="V21" s="42"/>
      <c r="W21" s="40">
        <v>92</v>
      </c>
      <c r="X21" s="42"/>
    </row>
    <row r="22" spans="1:24" ht="22.05" customHeight="1" x14ac:dyDescent="0.35">
      <c r="A22" s="34">
        <v>17</v>
      </c>
      <c r="B22" s="46" t="s">
        <v>34</v>
      </c>
      <c r="C22" s="35"/>
      <c r="D22" s="38"/>
      <c r="E22" s="37">
        <v>330</v>
      </c>
      <c r="F22" s="38"/>
      <c r="G22" s="39">
        <f t="shared" si="0"/>
        <v>0</v>
      </c>
      <c r="H22" s="37">
        <v>569</v>
      </c>
      <c r="I22" s="38"/>
      <c r="J22" s="39">
        <f t="shared" si="1"/>
        <v>0</v>
      </c>
      <c r="K22" s="40">
        <v>0</v>
      </c>
      <c r="L22" s="38"/>
      <c r="M22" s="39" t="e">
        <f t="shared" si="2"/>
        <v>#DIV/0!</v>
      </c>
      <c r="N22" s="37">
        <v>569</v>
      </c>
      <c r="O22" s="38"/>
      <c r="P22" s="38">
        <f t="shared" si="3"/>
        <v>0</v>
      </c>
      <c r="Q22" s="38"/>
      <c r="R22" s="37">
        <v>60</v>
      </c>
      <c r="S22" s="38"/>
      <c r="T22" s="38"/>
      <c r="U22" s="40"/>
      <c r="V22" s="42"/>
      <c r="W22" s="40">
        <v>0</v>
      </c>
      <c r="X22" s="42"/>
    </row>
    <row r="23" spans="1:24" ht="22.05" customHeight="1" x14ac:dyDescent="0.35">
      <c r="A23" s="34">
        <v>18</v>
      </c>
      <c r="B23" s="46" t="s">
        <v>35</v>
      </c>
      <c r="C23" s="35"/>
      <c r="D23" s="38"/>
      <c r="E23" s="37">
        <v>257</v>
      </c>
      <c r="F23" s="38"/>
      <c r="G23" s="39">
        <f t="shared" si="0"/>
        <v>0</v>
      </c>
      <c r="H23" s="37">
        <v>1605</v>
      </c>
      <c r="I23" s="38">
        <v>30</v>
      </c>
      <c r="J23" s="39">
        <f t="shared" si="1"/>
        <v>1.8691588785046727</v>
      </c>
      <c r="K23" s="40">
        <v>0</v>
      </c>
      <c r="L23" s="38"/>
      <c r="M23" s="39" t="e">
        <f t="shared" si="2"/>
        <v>#DIV/0!</v>
      </c>
      <c r="N23" s="37">
        <v>1605</v>
      </c>
      <c r="O23" s="38"/>
      <c r="P23" s="38">
        <f t="shared" si="3"/>
        <v>0</v>
      </c>
      <c r="Q23" s="38"/>
      <c r="R23" s="37">
        <v>200</v>
      </c>
      <c r="S23" s="38"/>
      <c r="T23" s="38"/>
      <c r="U23" s="40"/>
      <c r="V23" s="42"/>
      <c r="W23" s="40">
        <v>70</v>
      </c>
      <c r="X23" s="42"/>
    </row>
    <row r="24" spans="1:24" ht="22.05" customHeight="1" x14ac:dyDescent="0.35">
      <c r="A24" s="34">
        <v>19</v>
      </c>
      <c r="B24" s="46" t="s">
        <v>36</v>
      </c>
      <c r="C24" s="35"/>
      <c r="D24" s="38"/>
      <c r="E24" s="37">
        <v>0</v>
      </c>
      <c r="F24" s="38"/>
      <c r="G24" s="39" t="e">
        <f t="shared" si="0"/>
        <v>#DIV/0!</v>
      </c>
      <c r="H24" s="37">
        <v>0</v>
      </c>
      <c r="I24" s="38"/>
      <c r="J24" s="39" t="e">
        <f t="shared" si="1"/>
        <v>#DIV/0!</v>
      </c>
      <c r="K24" s="40">
        <v>0</v>
      </c>
      <c r="L24" s="38"/>
      <c r="M24" s="39" t="e">
        <f t="shared" si="2"/>
        <v>#DIV/0!</v>
      </c>
      <c r="N24" s="37">
        <v>0</v>
      </c>
      <c r="O24" s="38"/>
      <c r="P24" s="38" t="e">
        <f t="shared" si="3"/>
        <v>#DIV/0!</v>
      </c>
      <c r="Q24" s="38"/>
      <c r="R24" s="37">
        <v>0</v>
      </c>
      <c r="S24" s="38"/>
      <c r="T24" s="38"/>
      <c r="U24" s="40"/>
      <c r="V24" s="42"/>
      <c r="W24" s="40">
        <v>0</v>
      </c>
      <c r="X24" s="42"/>
    </row>
    <row r="25" spans="1:24" ht="22.05" customHeight="1" x14ac:dyDescent="0.35">
      <c r="A25" s="34">
        <v>20</v>
      </c>
      <c r="B25" s="46" t="s">
        <v>37</v>
      </c>
      <c r="C25" s="35">
        <v>170</v>
      </c>
      <c r="D25" s="38"/>
      <c r="E25" s="37">
        <v>1080</v>
      </c>
      <c r="F25" s="38"/>
      <c r="G25" s="39">
        <f t="shared" si="0"/>
        <v>0</v>
      </c>
      <c r="H25" s="37">
        <v>1114</v>
      </c>
      <c r="I25" s="38"/>
      <c r="J25" s="39">
        <f t="shared" si="1"/>
        <v>0</v>
      </c>
      <c r="K25" s="40">
        <v>146</v>
      </c>
      <c r="L25" s="38"/>
      <c r="M25" s="39">
        <f t="shared" si="2"/>
        <v>0</v>
      </c>
      <c r="N25" s="37">
        <v>1114</v>
      </c>
      <c r="O25" s="38"/>
      <c r="P25" s="38">
        <f t="shared" si="3"/>
        <v>0</v>
      </c>
      <c r="Q25" s="38"/>
      <c r="R25" s="37">
        <v>833</v>
      </c>
      <c r="S25" s="38"/>
      <c r="T25" s="38"/>
      <c r="U25" s="40">
        <v>67</v>
      </c>
      <c r="V25" s="42"/>
      <c r="W25" s="40">
        <v>305</v>
      </c>
      <c r="X25" s="42"/>
    </row>
    <row r="26" spans="1:24" ht="22.05" customHeight="1" x14ac:dyDescent="0.35">
      <c r="A26" s="34">
        <v>21</v>
      </c>
      <c r="B26" s="46" t="s">
        <v>38</v>
      </c>
      <c r="C26" s="35"/>
      <c r="D26" s="48"/>
      <c r="E26" s="49"/>
      <c r="F26" s="48"/>
      <c r="G26" s="39" t="e">
        <f t="shared" si="0"/>
        <v>#DIV/0!</v>
      </c>
      <c r="H26" s="49">
        <v>0</v>
      </c>
      <c r="I26" s="48"/>
      <c r="J26" s="39" t="e">
        <f t="shared" si="1"/>
        <v>#DIV/0!</v>
      </c>
      <c r="K26" s="32"/>
      <c r="L26" s="48"/>
      <c r="M26" s="39" t="e">
        <f t="shared" si="2"/>
        <v>#DIV/0!</v>
      </c>
      <c r="N26" s="49">
        <v>0</v>
      </c>
      <c r="O26" s="48"/>
      <c r="P26" s="38" t="e">
        <f t="shared" si="3"/>
        <v>#DIV/0!</v>
      </c>
      <c r="Q26" s="48"/>
      <c r="R26" s="49"/>
      <c r="S26" s="48"/>
      <c r="T26" s="48"/>
      <c r="U26" s="32"/>
      <c r="V26" s="50"/>
      <c r="W26" s="32">
        <v>95</v>
      </c>
      <c r="X26" s="50"/>
    </row>
    <row r="27" spans="1:24" ht="22.05" customHeight="1" x14ac:dyDescent="0.35">
      <c r="A27" s="34">
        <v>22</v>
      </c>
      <c r="B27" s="46" t="s">
        <v>39</v>
      </c>
      <c r="C27" s="35"/>
      <c r="D27" s="48"/>
      <c r="E27" s="49"/>
      <c r="F27" s="48"/>
      <c r="G27" s="39" t="e">
        <f t="shared" si="0"/>
        <v>#DIV/0!</v>
      </c>
      <c r="H27" s="49">
        <v>180</v>
      </c>
      <c r="I27" s="48"/>
      <c r="J27" s="39">
        <f t="shared" si="1"/>
        <v>0</v>
      </c>
      <c r="K27" s="32"/>
      <c r="L27" s="48"/>
      <c r="M27" s="39" t="e">
        <f t="shared" si="2"/>
        <v>#DIV/0!</v>
      </c>
      <c r="N27" s="49">
        <v>180</v>
      </c>
      <c r="O27" s="48"/>
      <c r="P27" s="38">
        <f t="shared" si="3"/>
        <v>0</v>
      </c>
      <c r="Q27" s="48"/>
      <c r="R27" s="49"/>
      <c r="S27" s="48"/>
      <c r="T27" s="48"/>
      <c r="U27" s="32"/>
      <c r="V27" s="50"/>
      <c r="W27" s="32"/>
      <c r="X27" s="50"/>
    </row>
    <row r="28" spans="1:24" ht="22.05" customHeight="1" x14ac:dyDescent="0.35">
      <c r="A28" s="34">
        <v>23</v>
      </c>
      <c r="B28" s="46" t="s">
        <v>40</v>
      </c>
      <c r="C28" s="35"/>
      <c r="D28" s="48"/>
      <c r="E28" s="49"/>
      <c r="F28" s="48"/>
      <c r="G28" s="39" t="e">
        <f t="shared" si="0"/>
        <v>#DIV/0!</v>
      </c>
      <c r="H28" s="49">
        <v>185</v>
      </c>
      <c r="I28" s="48"/>
      <c r="J28" s="39">
        <f t="shared" si="1"/>
        <v>0</v>
      </c>
      <c r="K28" s="32"/>
      <c r="L28" s="48"/>
      <c r="M28" s="39" t="e">
        <f t="shared" si="2"/>
        <v>#DIV/0!</v>
      </c>
      <c r="N28" s="49">
        <v>185</v>
      </c>
      <c r="O28" s="48"/>
      <c r="P28" s="38">
        <f t="shared" si="3"/>
        <v>0</v>
      </c>
      <c r="Q28" s="48"/>
      <c r="R28" s="49"/>
      <c r="S28" s="48"/>
      <c r="T28" s="48"/>
      <c r="U28" s="32"/>
      <c r="V28" s="50"/>
      <c r="W28" s="32"/>
      <c r="X28" s="50"/>
    </row>
    <row r="29" spans="1:24" ht="18" x14ac:dyDescent="0.35">
      <c r="A29" s="34"/>
      <c r="B29" s="46" t="s">
        <v>41</v>
      </c>
      <c r="C29" s="51">
        <f>SUM(C6:C25)</f>
        <v>2169</v>
      </c>
      <c r="D29" s="52">
        <f>SUM(D6:D25)</f>
        <v>22</v>
      </c>
      <c r="E29" s="53">
        <f>SUM(E6:E25)</f>
        <v>23234</v>
      </c>
      <c r="F29" s="52">
        <f>SUM(F6:F25)</f>
        <v>535</v>
      </c>
      <c r="G29" s="39">
        <f t="shared" si="0"/>
        <v>2.3026598949814927</v>
      </c>
      <c r="H29" s="53">
        <f>SUM(H6:H28)</f>
        <v>20599</v>
      </c>
      <c r="I29" s="52">
        <f>SUM(I6:I25)</f>
        <v>660</v>
      </c>
      <c r="J29" s="39">
        <f t="shared" si="1"/>
        <v>3.2040390310209235</v>
      </c>
      <c r="K29" s="53">
        <f>SUM(K6:K25)</f>
        <v>4060</v>
      </c>
      <c r="L29" s="52">
        <f>SUM(L6:L25)</f>
        <v>1820</v>
      </c>
      <c r="M29" s="39">
        <f t="shared" si="2"/>
        <v>44.827586206896555</v>
      </c>
      <c r="N29" s="53">
        <f>SUM(N6:N28)</f>
        <v>20599</v>
      </c>
      <c r="O29" s="52">
        <f t="shared" ref="O29:V29" si="4">SUM(O6:O25)</f>
        <v>50</v>
      </c>
      <c r="P29" s="38">
        <f t="shared" si="3"/>
        <v>0.24273022962279725</v>
      </c>
      <c r="Q29" s="52">
        <f t="shared" si="4"/>
        <v>0</v>
      </c>
      <c r="R29" s="53">
        <f t="shared" si="4"/>
        <v>18620</v>
      </c>
      <c r="S29" s="52">
        <f t="shared" si="4"/>
        <v>0</v>
      </c>
      <c r="T29" s="52">
        <f t="shared" si="4"/>
        <v>0</v>
      </c>
      <c r="U29" s="53">
        <f t="shared" si="4"/>
        <v>2245</v>
      </c>
      <c r="V29" s="52">
        <f t="shared" si="4"/>
        <v>0</v>
      </c>
      <c r="W29" s="53">
        <f>SUM(W6:W26)</f>
        <v>4974</v>
      </c>
      <c r="X29" s="52">
        <f>SUM(X6:X25)</f>
        <v>0</v>
      </c>
    </row>
    <row r="30" spans="1:24" ht="18" x14ac:dyDescent="0.35">
      <c r="A30" s="54" t="s">
        <v>42</v>
      </c>
      <c r="B30" s="55" t="s">
        <v>43</v>
      </c>
      <c r="C30" s="56"/>
      <c r="D30" s="42"/>
      <c r="E30" s="40">
        <v>9000</v>
      </c>
      <c r="F30" s="42"/>
      <c r="G30" s="39">
        <f t="shared" si="0"/>
        <v>0</v>
      </c>
      <c r="H30" s="57"/>
      <c r="I30" s="42"/>
      <c r="J30" s="39" t="e">
        <f t="shared" si="1"/>
        <v>#DIV/0!</v>
      </c>
      <c r="K30" s="37">
        <v>100</v>
      </c>
      <c r="L30" s="42"/>
      <c r="M30" s="39">
        <f t="shared" si="2"/>
        <v>0</v>
      </c>
      <c r="N30" s="57"/>
      <c r="O30" s="42"/>
      <c r="P30" s="38" t="e">
        <f t="shared" si="3"/>
        <v>#DIV/0!</v>
      </c>
      <c r="Q30" s="42"/>
      <c r="R30" s="37">
        <v>6390</v>
      </c>
      <c r="S30" s="42"/>
      <c r="T30" s="42"/>
      <c r="U30" s="57"/>
      <c r="V30" s="42"/>
      <c r="W30" s="37">
        <v>1954</v>
      </c>
      <c r="X30" s="42"/>
    </row>
    <row r="31" spans="1:24" s="61" customFormat="1" ht="20.399999999999999" x14ac:dyDescent="0.35">
      <c r="A31" s="58"/>
      <c r="B31" s="58" t="s">
        <v>44</v>
      </c>
      <c r="C31" s="59">
        <f t="shared" ref="C31:I31" si="5">SUM(C29:C30)</f>
        <v>2169</v>
      </c>
      <c r="D31" s="59">
        <f t="shared" si="5"/>
        <v>22</v>
      </c>
      <c r="E31" s="60">
        <f t="shared" si="5"/>
        <v>32234</v>
      </c>
      <c r="F31" s="59">
        <f t="shared" si="5"/>
        <v>535</v>
      </c>
      <c r="G31" s="39">
        <f t="shared" si="0"/>
        <v>1.6597381646708445</v>
      </c>
      <c r="H31" s="60">
        <f t="shared" si="5"/>
        <v>20599</v>
      </c>
      <c r="I31" s="59">
        <f t="shared" si="5"/>
        <v>660</v>
      </c>
      <c r="J31" s="39">
        <f t="shared" si="1"/>
        <v>3.2040390310209235</v>
      </c>
      <c r="K31" s="60">
        <f>SUM(K29:K30)</f>
        <v>4160</v>
      </c>
      <c r="L31" s="59">
        <f t="shared" ref="L31:X31" si="6">SUM(L29:L30)</f>
        <v>1820</v>
      </c>
      <c r="M31" s="39">
        <f t="shared" si="2"/>
        <v>43.75</v>
      </c>
      <c r="N31" s="60">
        <f t="shared" si="6"/>
        <v>20599</v>
      </c>
      <c r="O31" s="59">
        <f t="shared" si="6"/>
        <v>50</v>
      </c>
      <c r="P31" s="38">
        <f t="shared" si="3"/>
        <v>0.24273022962279725</v>
      </c>
      <c r="Q31" s="59">
        <f t="shared" si="6"/>
        <v>0</v>
      </c>
      <c r="R31" s="60">
        <f t="shared" si="6"/>
        <v>25010</v>
      </c>
      <c r="S31" s="59">
        <f t="shared" si="6"/>
        <v>0</v>
      </c>
      <c r="T31" s="59">
        <f t="shared" si="6"/>
        <v>0</v>
      </c>
      <c r="U31" s="60">
        <f t="shared" si="6"/>
        <v>2245</v>
      </c>
      <c r="V31" s="59">
        <f t="shared" si="6"/>
        <v>0</v>
      </c>
      <c r="W31" s="60">
        <f t="shared" si="6"/>
        <v>6928</v>
      </c>
      <c r="X31" s="59">
        <f t="shared" si="6"/>
        <v>0</v>
      </c>
    </row>
    <row r="32" spans="1:24" ht="16.8" x14ac:dyDescent="0.3">
      <c r="A32" s="62"/>
      <c r="B32" s="63"/>
    </row>
    <row r="33" spans="1:3" ht="18" x14ac:dyDescent="0.35">
      <c r="A33" s="64"/>
      <c r="B33" s="65"/>
    </row>
    <row r="34" spans="1:3" ht="17.399999999999999" x14ac:dyDescent="0.3">
      <c r="A34" s="66"/>
      <c r="B34" s="67"/>
      <c r="C34" s="68"/>
    </row>
    <row r="35" spans="1:3" ht="18" x14ac:dyDescent="0.35">
      <c r="B35" s="69"/>
      <c r="C35" s="70"/>
    </row>
  </sheetData>
  <mergeCells count="18">
    <mergeCell ref="U4:V4"/>
    <mergeCell ref="W4:X4"/>
    <mergeCell ref="E4:G4"/>
    <mergeCell ref="H4:J4"/>
    <mergeCell ref="K4:M4"/>
    <mergeCell ref="N4:P4"/>
    <mergeCell ref="R4:S4"/>
    <mergeCell ref="T4:T5"/>
    <mergeCell ref="A1:X1"/>
    <mergeCell ref="A3:A5"/>
    <mergeCell ref="B3:B5"/>
    <mergeCell ref="C3:D3"/>
    <mergeCell ref="E3:J3"/>
    <mergeCell ref="K3:P3"/>
    <mergeCell ref="Q3:Q5"/>
    <mergeCell ref="R3:X3"/>
    <mergeCell ref="C4:C5"/>
    <mergeCell ref="D4:D5"/>
  </mergeCells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посев 2019</vt:lpstr>
      <vt:lpstr>'посев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2019-04-22T04:33:35Z</dcterms:created>
  <dcterms:modified xsi:type="dcterms:W3CDTF">2019-04-22T04:33:47Z</dcterms:modified>
</cp:coreProperties>
</file>